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0.30.32\share\00_政策推進係（2021年度～）\20_統計業務\住民基本台帳人口データ\R6\"/>
    </mc:Choice>
  </mc:AlternateContent>
  <bookViews>
    <workbookView xWindow="0" yWindow="0" windowWidth="20490" windowHeight="7155"/>
  </bookViews>
  <sheets>
    <sheet name="2024年" sheetId="3" r:id="rId1"/>
  </sheets>
  <calcPr calcId="162913" refMode="R1C1"/>
</workbook>
</file>

<file path=xl/calcChain.xml><?xml version="1.0" encoding="utf-8"?>
<calcChain xmlns="http://schemas.openxmlformats.org/spreadsheetml/2006/main">
  <c r="P32" i="3" l="1"/>
  <c r="K23" i="3" l="1"/>
  <c r="E41" i="3" l="1"/>
  <c r="E23" i="3"/>
  <c r="F23" i="3"/>
  <c r="G23" i="3"/>
  <c r="H23" i="3"/>
  <c r="I23" i="3"/>
  <c r="J23" i="3"/>
  <c r="J25" i="3" s="1"/>
  <c r="L23" i="3"/>
  <c r="M23" i="3"/>
  <c r="M25" i="3" s="1"/>
  <c r="N23" i="3"/>
  <c r="O23" i="3"/>
  <c r="E24" i="3"/>
  <c r="F24" i="3"/>
  <c r="G24" i="3"/>
  <c r="G25" i="3" s="1"/>
  <c r="H24" i="3"/>
  <c r="I24" i="3"/>
  <c r="J24" i="3"/>
  <c r="K24" i="3"/>
  <c r="L24" i="3"/>
  <c r="M24" i="3"/>
  <c r="N24" i="3"/>
  <c r="O24" i="3"/>
  <c r="E25" i="3"/>
  <c r="E26" i="3"/>
  <c r="F26" i="3"/>
  <c r="G26" i="3"/>
  <c r="H28" i="3"/>
  <c r="I26" i="3"/>
  <c r="J26" i="3"/>
  <c r="J28" i="3" s="1"/>
  <c r="K26" i="3"/>
  <c r="L26" i="3"/>
  <c r="M26" i="3"/>
  <c r="M28" i="3" s="1"/>
  <c r="N26" i="3"/>
  <c r="O26" i="3"/>
  <c r="E27" i="3"/>
  <c r="F27" i="3"/>
  <c r="F28" i="3" s="1"/>
  <c r="G27" i="3"/>
  <c r="I27" i="3"/>
  <c r="J27" i="3"/>
  <c r="K27" i="3"/>
  <c r="L27" i="3"/>
  <c r="M27" i="3"/>
  <c r="N27" i="3"/>
  <c r="O27" i="3"/>
  <c r="E28" i="3"/>
  <c r="O28" i="3" l="1"/>
  <c r="O25" i="3"/>
  <c r="N28" i="3"/>
  <c r="N25" i="3"/>
  <c r="L28" i="3"/>
  <c r="L25" i="3"/>
  <c r="K28" i="3"/>
  <c r="K25" i="3"/>
  <c r="I28" i="3"/>
  <c r="I25" i="3"/>
  <c r="H25" i="3"/>
  <c r="G28" i="3"/>
  <c r="F25" i="3"/>
  <c r="H41" i="3"/>
  <c r="H34" i="3" l="1"/>
  <c r="O44" i="3" l="1"/>
  <c r="N44" i="3"/>
  <c r="M44" i="3"/>
  <c r="L44" i="3"/>
  <c r="K44" i="3"/>
  <c r="J44" i="3"/>
  <c r="I44" i="3"/>
  <c r="H44" i="3"/>
  <c r="G44" i="3"/>
  <c r="F44" i="3"/>
  <c r="E44" i="3"/>
  <c r="D44" i="3"/>
  <c r="P43" i="3"/>
  <c r="P42" i="3"/>
  <c r="O41" i="3"/>
  <c r="N41" i="3"/>
  <c r="M41" i="3"/>
  <c r="L41" i="3"/>
  <c r="K41" i="3"/>
  <c r="J41" i="3"/>
  <c r="I41" i="3"/>
  <c r="G41" i="3"/>
  <c r="F41" i="3"/>
  <c r="D41" i="3"/>
  <c r="P40" i="3"/>
  <c r="P39" i="3"/>
  <c r="O37" i="3"/>
  <c r="N37" i="3"/>
  <c r="M37" i="3"/>
  <c r="L37" i="3"/>
  <c r="K37" i="3"/>
  <c r="J37" i="3"/>
  <c r="I37" i="3"/>
  <c r="H37" i="3"/>
  <c r="G37" i="3"/>
  <c r="F37" i="3"/>
  <c r="E37" i="3"/>
  <c r="D37" i="3"/>
  <c r="P36" i="3"/>
  <c r="P35" i="3"/>
  <c r="O34" i="3"/>
  <c r="N34" i="3"/>
  <c r="M34" i="3"/>
  <c r="L34" i="3"/>
  <c r="K34" i="3"/>
  <c r="J34" i="3"/>
  <c r="I34" i="3"/>
  <c r="G34" i="3"/>
  <c r="F34" i="3"/>
  <c r="E34" i="3"/>
  <c r="D34" i="3"/>
  <c r="P33" i="3"/>
  <c r="D27" i="3"/>
  <c r="D26" i="3"/>
  <c r="D24" i="3"/>
  <c r="D23" i="3"/>
  <c r="P41" i="3" l="1"/>
  <c r="P44" i="3"/>
  <c r="P34" i="3"/>
  <c r="P37" i="3"/>
  <c r="D25" i="3"/>
  <c r="D28" i="3"/>
</calcChain>
</file>

<file path=xl/sharedStrings.xml><?xml version="1.0" encoding="utf-8"?>
<sst xmlns="http://schemas.openxmlformats.org/spreadsheetml/2006/main" count="78" uniqueCount="33">
  <si>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</si>
  <si>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</si>
  <si>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</si>
  <si>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</si>
  <si>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</si>
  <si>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</si>
  <si>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</si>
  <si>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</si>
  <si>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</si>
  <si>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</si>
  <si>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</si>
  <si>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  <rPh sb="1" eb="2">
      <t>ガツ</t>
    </rPh>
    <phoneticPr fontId="2"/>
  </si>
  <si>
    <t>世帯数</t>
    <rPh sb="0" eb="3">
      <t>セタイスウ</t>
    </rPh>
    <phoneticPr fontId="2"/>
  </si>
  <si>
    <t>人口</t>
    <rPh sb="0" eb="2">
      <t>ジンコウ</t>
    </rPh>
    <phoneticPr fontId="2"/>
  </si>
  <si>
    <t>男</t>
    <rPh sb="0" eb="1">
      <t>オトコ</t>
    </rPh>
    <phoneticPr fontId="2"/>
  </si>
  <si>
    <t>０～14歳</t>
    <rPh sb="4" eb="5">
      <t>サイ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</si>
  <si>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</si>
  <si>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</si>
  <si>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15歳～59歳</t>
    <rPh sb="2" eb="3">
      <t>サイ</t>
    </rPh>
    <rPh sb="6" eb="7">
      <t>サイ</t>
    </rPh>
    <phoneticPr fontId="2"/>
  </si>
  <si>
    <t>60歳～64歳</t>
    <rPh sb="2" eb="3">
      <t>サイ</t>
    </rPh>
    <rPh sb="6" eb="7">
      <t>サイ</t>
    </rPh>
    <phoneticPr fontId="2"/>
  </si>
  <si>
    <t>65歳～69歳</t>
    <rPh sb="2" eb="3">
      <t>サイ</t>
    </rPh>
    <rPh sb="6" eb="7">
      <t>サイ</t>
    </rPh>
    <phoneticPr fontId="2"/>
  </si>
  <si>
    <t>70歳以上</t>
    <rPh sb="2" eb="3">
      <t>サイ</t>
    </rPh>
    <rPh sb="3" eb="5">
      <t>イジョウ</t>
    </rPh>
    <phoneticPr fontId="2"/>
  </si>
  <si>
    <t>合　計</t>
    <rPh sb="0" eb="1">
      <t>ゴウ</t>
    </rPh>
    <rPh sb="2" eb="3">
      <t>ケイ</t>
    </rPh>
    <phoneticPr fontId="2"/>
  </si>
  <si>
    <t>※参考</t>
    <rPh sb="1" eb="3">
      <t>サンコウ</t>
    </rPh>
    <phoneticPr fontId="2"/>
  </si>
  <si>
    <t>60歳以上</t>
    <rPh sb="2" eb="5">
      <t>サイイジョウ</t>
    </rPh>
    <phoneticPr fontId="2"/>
  </si>
  <si>
    <t>65歳以上</t>
    <rPh sb="2" eb="5">
      <t>サイイジョウ</t>
    </rPh>
    <phoneticPr fontId="2"/>
  </si>
  <si>
    <t>年間合計</t>
    <rPh sb="0" eb="2">
      <t>ネンカン</t>
    </rPh>
    <rPh sb="2" eb="4">
      <t>ゴウケイ</t>
    </rPh>
    <phoneticPr fontId="2"/>
  </si>
  <si>
    <t>出生数</t>
    <rPh sb="0" eb="2">
      <t>シュッセイ</t>
    </rPh>
    <rPh sb="2" eb="3">
      <t>スウ</t>
    </rPh>
    <phoneticPr fontId="2"/>
  </si>
  <si>
    <t>死亡数</t>
    <rPh sb="0" eb="3">
      <t>シボウスウ</t>
    </rPh>
    <phoneticPr fontId="2"/>
  </si>
  <si>
    <t>転入数</t>
    <rPh sb="0" eb="2">
      <t>テンニュウ</t>
    </rPh>
    <rPh sb="2" eb="3">
      <t>スウ</t>
    </rPh>
    <phoneticPr fontId="2"/>
  </si>
  <si>
    <t>転出数</t>
    <rPh sb="0" eb="2">
      <t>テンシュツ</t>
    </rPh>
    <rPh sb="2" eb="3">
      <t>スウ</t>
    </rPh>
    <phoneticPr fontId="2"/>
  </si>
  <si>
    <r>
      <t>年齢別人口統計等（住民基本台帳より）</t>
    </r>
    <r>
      <rPr>
        <b/>
        <sz val="12"/>
        <rFont val="ＭＳ Ｐゴシック"/>
        <family val="3"/>
        <charset val="128"/>
      </rPr>
      <t>各月末時点</t>
    </r>
    <rPh sb="0" eb="2">
      <t>ネンレイ</t>
    </rPh>
    <rPh sb="2" eb="3">
      <t>ベツ</t>
    </rPh>
    <rPh sb="3" eb="5">
      <t>ジンコウ</t>
    </rPh>
    <rPh sb="5" eb="7">
      <t>トウケイ</t>
    </rPh>
    <rPh sb="7" eb="8">
      <t>トウ</t>
    </rPh>
    <rPh sb="9" eb="11">
      <t>ジュウミン</t>
    </rPh>
    <rPh sb="11" eb="13">
      <t>キホン</t>
    </rPh>
    <rPh sb="13" eb="15">
      <t>ダイチョウ</t>
    </rPh>
    <rPh sb="18" eb="19">
      <t>カク</t>
    </rPh>
    <rPh sb="19" eb="21">
      <t>ゲツマツ</t>
    </rPh>
    <rPh sb="21" eb="23">
      <t>ジテン</t>
    </rPh>
    <phoneticPr fontId="2"/>
  </si>
  <si>
    <t>令和６年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</si>
</sst>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dotted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 style="double">
        <color indexed="64"/>
      </bottom>
      <diagonal style="thin">
        <color indexed="64"/>
      </diagonal>
    </border>
    <border diagonalDown="1">
      <left/>
      <right/>
      <top style="medium">
        <color indexed="64"/>
      </top>
      <bottom style="double">
        <color indexed="64"/>
      </bottom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 style="double">
        <color indexed="64"/>
      </bottom>
      <diagonal style="thin">
        <color indexed="64"/>
      </diagonal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103">
    <xf numFmtId="0" fontId="0" fillId="0" borderId="0" xfId="0">
      <alignment vertical="center"/>
    </xf>
    <xf numFmtId="0" fontId="1" fillId="0" borderId="0" xfId="2" applyProtection="1"/>
    <xf numFmtId="0" fontId="5" fillId="0" borderId="1" xfId="2" applyFont="1" applyBorder="1" applyAlignment="1" applyProtection="1">
      <alignment horizontal="center"/>
    </xf>
    <xf numFmtId="0" fontId="5" fillId="0" borderId="2" xfId="2" applyFont="1" applyBorder="1" applyAlignment="1" applyProtection="1">
      <alignment horizontal="center"/>
    </xf>
    <xf numFmtId="38" fontId="1" fillId="0" borderId="3" xfId="1" applyBorder="1" applyAlignment="1" applyProtection="1"/>
    <xf numFmtId="38" fontId="1" fillId="0" borderId="4" xfId="1" applyBorder="1" applyAlignment="1" applyProtection="1"/>
    <xf numFmtId="38" fontId="1" fillId="0" borderId="0" xfId="1" applyAlignment="1" applyProtection="1"/>
    <xf numFmtId="0" fontId="6" fillId="0" borderId="5" xfId="2" applyFont="1" applyBorder="1" applyAlignment="1" applyProtection="1">
      <alignment horizontal="center"/>
    </xf>
    <xf numFmtId="0" fontId="6" fillId="0" borderId="6" xfId="2" applyFont="1" applyBorder="1" applyAlignment="1" applyProtection="1">
      <alignment horizontal="center"/>
    </xf>
    <xf numFmtId="38" fontId="1" fillId="0" borderId="6" xfId="1" applyBorder="1" applyAlignment="1" applyProtection="1"/>
    <xf numFmtId="38" fontId="1" fillId="0" borderId="7" xfId="1" applyBorder="1" applyAlignment="1" applyProtection="1"/>
    <xf numFmtId="0" fontId="6" fillId="0" borderId="8" xfId="2" applyFont="1" applyBorder="1" applyAlignment="1" applyProtection="1">
      <alignment horizontal="center"/>
    </xf>
    <xf numFmtId="38" fontId="1" fillId="0" borderId="8" xfId="1" applyBorder="1" applyAlignment="1" applyProtection="1"/>
    <xf numFmtId="38" fontId="1" fillId="0" borderId="9" xfId="1" applyBorder="1" applyAlignment="1" applyProtection="1"/>
    <xf numFmtId="0" fontId="6" fillId="0" borderId="10" xfId="2" applyFont="1" applyBorder="1" applyAlignment="1" applyProtection="1">
      <alignment horizontal="center"/>
    </xf>
    <xf numFmtId="0" fontId="6" fillId="2" borderId="11" xfId="2" applyFont="1" applyFill="1" applyBorder="1" applyAlignment="1" applyProtection="1">
      <alignment horizontal="center"/>
    </xf>
    <xf numFmtId="38" fontId="1" fillId="2" borderId="11" xfId="1" applyFill="1" applyBorder="1" applyAlignment="1" applyProtection="1"/>
    <xf numFmtId="38" fontId="1" fillId="2" borderId="12" xfId="1" applyFill="1" applyBorder="1" applyAlignment="1" applyProtection="1"/>
    <xf numFmtId="0" fontId="6" fillId="0" borderId="6" xfId="2" applyFont="1" applyBorder="1" applyAlignment="1" applyProtection="1">
      <alignment horizontal="center" vertical="top"/>
    </xf>
    <xf numFmtId="0" fontId="6" fillId="0" borderId="13" xfId="2" applyFont="1" applyBorder="1" applyAlignment="1" applyProtection="1">
      <alignment horizontal="center"/>
    </xf>
    <xf numFmtId="38" fontId="1" fillId="0" borderId="13" xfId="1" applyBorder="1" applyAlignment="1" applyProtection="1"/>
    <xf numFmtId="38" fontId="1" fillId="0" borderId="14" xfId="1" applyBorder="1" applyAlignment="1" applyProtection="1"/>
    <xf numFmtId="0" fontId="6" fillId="0" borderId="11" xfId="2" applyFont="1" applyBorder="1" applyAlignment="1" applyProtection="1">
      <alignment horizontal="center"/>
    </xf>
    <xf numFmtId="38" fontId="1" fillId="0" borderId="13" xfId="1" applyFont="1" applyBorder="1" applyAlignment="1" applyProtection="1"/>
    <xf numFmtId="0" fontId="6" fillId="0" borderId="15" xfId="2" applyFont="1" applyBorder="1" applyAlignment="1" applyProtection="1">
      <alignment horizontal="center"/>
    </xf>
    <xf numFmtId="0" fontId="6" fillId="2" borderId="13" xfId="2" applyFont="1" applyFill="1" applyBorder="1" applyAlignment="1" applyProtection="1">
      <alignment horizontal="center"/>
    </xf>
    <xf numFmtId="38" fontId="1" fillId="2" borderId="13" xfId="1" applyFill="1" applyBorder="1" applyAlignment="1" applyProtection="1"/>
    <xf numFmtId="38" fontId="1" fillId="2" borderId="14" xfId="1" applyFill="1" applyBorder="1" applyAlignment="1" applyProtection="1"/>
    <xf numFmtId="0" fontId="6" fillId="0" borderId="16" xfId="2" applyFont="1" applyBorder="1" applyAlignment="1" applyProtection="1">
      <alignment horizontal="center"/>
    </xf>
    <xf numFmtId="0" fontId="6" fillId="2" borderId="8" xfId="2" applyFont="1" applyFill="1" applyBorder="1" applyAlignment="1" applyProtection="1">
      <alignment horizontal="center"/>
    </xf>
    <xf numFmtId="38" fontId="1" fillId="2" borderId="8" xfId="1" applyFill="1" applyBorder="1" applyAlignment="1" applyProtection="1"/>
    <xf numFmtId="38" fontId="1" fillId="2" borderId="9" xfId="1" applyFill="1" applyBorder="1" applyAlignment="1" applyProtection="1"/>
    <xf numFmtId="0" fontId="6" fillId="0" borderId="17" xfId="2" applyFont="1" applyBorder="1" applyAlignment="1" applyProtection="1">
      <alignment horizontal="center"/>
    </xf>
    <xf numFmtId="0" fontId="1" fillId="0" borderId="18" xfId="2" applyFont="1" applyBorder="1" applyProtection="1"/>
    <xf numFmtId="0" fontId="6" fillId="0" borderId="19" xfId="2" applyFont="1" applyBorder="1" applyAlignment="1" applyProtection="1">
      <alignment horizontal="right"/>
    </xf>
    <xf numFmtId="0" fontId="6" fillId="0" borderId="19" xfId="2" applyFont="1" applyBorder="1" applyProtection="1"/>
    <xf numFmtId="0" fontId="6" fillId="3" borderId="20" xfId="2" applyFont="1" applyFill="1" applyBorder="1" applyAlignment="1" applyProtection="1">
      <alignment horizontal="center"/>
    </xf>
    <xf numFmtId="38" fontId="1" fillId="3" borderId="20" xfId="1" applyFill="1" applyBorder="1" applyAlignment="1" applyProtection="1"/>
    <xf numFmtId="38" fontId="1" fillId="3" borderId="21" xfId="1" applyFill="1" applyBorder="1" applyAlignment="1" applyProtection="1"/>
    <xf numFmtId="0" fontId="6" fillId="3" borderId="0" xfId="2" applyFont="1" applyFill="1" applyBorder="1" applyAlignment="1" applyProtection="1">
      <alignment horizontal="center"/>
    </xf>
    <xf numFmtId="38" fontId="1" fillId="3" borderId="0" xfId="1" applyFill="1" applyBorder="1" applyAlignment="1" applyProtection="1"/>
    <xf numFmtId="38" fontId="1" fillId="3" borderId="22" xfId="1" applyFill="1" applyBorder="1" applyAlignment="1" applyProtection="1"/>
    <xf numFmtId="0" fontId="6" fillId="3" borderId="23" xfId="2" applyFont="1" applyFill="1" applyBorder="1" applyProtection="1"/>
    <xf numFmtId="0" fontId="6" fillId="3" borderId="24" xfId="2" applyFont="1" applyFill="1" applyBorder="1" applyAlignment="1" applyProtection="1">
      <alignment horizontal="center"/>
    </xf>
    <xf numFmtId="38" fontId="6" fillId="3" borderId="25" xfId="1" applyFont="1" applyFill="1" applyBorder="1" applyAlignment="1" applyProtection="1">
      <alignment horizontal="center"/>
    </xf>
    <xf numFmtId="38" fontId="6" fillId="0" borderId="26" xfId="1" applyFont="1" applyBorder="1" applyAlignment="1" applyProtection="1"/>
    <xf numFmtId="0" fontId="6" fillId="0" borderId="13" xfId="2" applyFont="1" applyBorder="1" applyProtection="1"/>
    <xf numFmtId="38" fontId="1" fillId="0" borderId="27" xfId="1" applyBorder="1" applyAlignment="1" applyProtection="1"/>
    <xf numFmtId="38" fontId="1" fillId="0" borderId="28" xfId="1" applyBorder="1" applyAlignment="1" applyProtection="1"/>
    <xf numFmtId="38" fontId="1" fillId="0" borderId="29" xfId="1" applyBorder="1" applyAlignment="1" applyProtection="1"/>
    <xf numFmtId="38" fontId="1" fillId="0" borderId="30" xfId="1" applyBorder="1" applyAlignment="1" applyProtection="1"/>
    <xf numFmtId="0" fontId="6" fillId="0" borderId="11" xfId="2" applyFont="1" applyBorder="1" applyProtection="1"/>
    <xf numFmtId="38" fontId="1" fillId="2" borderId="10" xfId="1" applyFill="1" applyBorder="1" applyAlignment="1" applyProtection="1"/>
    <xf numFmtId="38" fontId="1" fillId="2" borderId="31" xfId="1" applyFill="1" applyBorder="1" applyAlignment="1" applyProtection="1"/>
    <xf numFmtId="0" fontId="6" fillId="0" borderId="6" xfId="2" applyFont="1" applyBorder="1" applyProtection="1"/>
    <xf numFmtId="38" fontId="1" fillId="0" borderId="27" xfId="1" applyFont="1" applyBorder="1" applyAlignment="1" applyProtection="1"/>
    <xf numFmtId="0" fontId="6" fillId="0" borderId="32" xfId="2" applyFont="1" applyBorder="1" applyProtection="1"/>
    <xf numFmtId="0" fontId="6" fillId="0" borderId="32" xfId="2" applyFont="1" applyBorder="1" applyAlignment="1" applyProtection="1">
      <alignment horizontal="center"/>
    </xf>
    <xf numFmtId="38" fontId="1" fillId="0" borderId="32" xfId="1" applyBorder="1" applyAlignment="1" applyProtection="1"/>
    <xf numFmtId="38" fontId="1" fillId="0" borderId="0" xfId="1" applyBorder="1" applyAlignment="1" applyProtection="1"/>
    <xf numFmtId="38" fontId="1" fillId="0" borderId="33" xfId="1" applyBorder="1" applyAlignment="1" applyProtection="1"/>
    <xf numFmtId="0" fontId="6" fillId="0" borderId="34" xfId="2" applyFont="1" applyBorder="1" applyProtection="1"/>
    <xf numFmtId="0" fontId="6" fillId="0" borderId="35" xfId="2" applyFont="1" applyBorder="1" applyProtection="1"/>
    <xf numFmtId="0" fontId="6" fillId="2" borderId="35" xfId="2" applyFont="1" applyFill="1" applyBorder="1" applyAlignment="1" applyProtection="1">
      <alignment horizontal="center"/>
    </xf>
    <xf numFmtId="38" fontId="1" fillId="2" borderId="35" xfId="1" applyFill="1" applyBorder="1" applyAlignment="1" applyProtection="1"/>
    <xf numFmtId="38" fontId="1" fillId="2" borderId="36" xfId="1" applyFill="1" applyBorder="1" applyAlignment="1" applyProtection="1"/>
    <xf numFmtId="38" fontId="1" fillId="2" borderId="37" xfId="1" applyFill="1" applyBorder="1" applyAlignment="1" applyProtection="1"/>
    <xf numFmtId="38" fontId="7" fillId="0" borderId="38" xfId="1" applyFont="1" applyBorder="1" applyAlignment="1" applyProtection="1"/>
    <xf numFmtId="38" fontId="7" fillId="0" borderId="39" xfId="1" applyFont="1" applyBorder="1" applyAlignment="1" applyProtection="1"/>
    <xf numFmtId="38" fontId="7" fillId="0" borderId="15" xfId="1" applyFont="1" applyBorder="1" applyAlignment="1" applyProtection="1"/>
    <xf numFmtId="38" fontId="7" fillId="0" borderId="32" xfId="1" applyFont="1" applyBorder="1" applyAlignment="1" applyProtection="1"/>
    <xf numFmtId="38" fontId="1" fillId="0" borderId="40" xfId="1" applyBorder="1" applyAlignment="1" applyProtection="1">
      <protection locked="0"/>
    </xf>
    <xf numFmtId="38" fontId="1" fillId="0" borderId="29" xfId="1" applyBorder="1" applyAlignment="1" applyProtection="1">
      <protection locked="0"/>
    </xf>
    <xf numFmtId="38" fontId="1" fillId="2" borderId="10" xfId="1" applyFill="1" applyBorder="1" applyAlignment="1"/>
    <xf numFmtId="38" fontId="1" fillId="0" borderId="27" xfId="1" applyBorder="1" applyAlignment="1" applyProtection="1">
      <protection locked="0"/>
    </xf>
    <xf numFmtId="38" fontId="1" fillId="3" borderId="20" xfId="1" applyFill="1" applyBorder="1" applyAlignment="1"/>
    <xf numFmtId="38" fontId="1" fillId="3" borderId="0" xfId="1" applyFill="1" applyBorder="1" applyAlignment="1"/>
    <xf numFmtId="38" fontId="6" fillId="3" borderId="23" xfId="1" applyFont="1" applyFill="1" applyBorder="1" applyAlignment="1">
      <alignment horizontal="center"/>
    </xf>
    <xf numFmtId="38" fontId="1" fillId="0" borderId="32" xfId="1" applyBorder="1" applyAlignment="1"/>
    <xf numFmtId="38" fontId="1" fillId="2" borderId="36" xfId="1" applyFill="1" applyBorder="1" applyAlignment="1"/>
    <xf numFmtId="38" fontId="6" fillId="3" borderId="41" xfId="1" applyFont="1" applyFill="1" applyBorder="1" applyAlignment="1" applyProtection="1">
      <alignment horizontal="center"/>
    </xf>
    <xf numFmtId="38" fontId="1" fillId="0" borderId="42" xfId="1" applyBorder="1" applyAlignment="1" applyProtection="1"/>
    <xf numFmtId="38" fontId="1" fillId="0" borderId="43" xfId="1" applyBorder="1" applyAlignment="1" applyProtection="1"/>
    <xf numFmtId="38" fontId="1" fillId="2" borderId="44" xfId="1" applyFill="1" applyBorder="1" applyAlignment="1" applyProtection="1"/>
    <xf numFmtId="38" fontId="1" fillId="0" borderId="42" xfId="1" applyFont="1" applyBorder="1" applyAlignment="1" applyProtection="1"/>
    <xf numFmtId="38" fontId="1" fillId="0" borderId="0" xfId="2" applyNumberFormat="1" applyProtection="1"/>
    <xf numFmtId="38" fontId="0" fillId="0" borderId="9" xfId="1" applyFont="1" applyBorder="1" applyAlignment="1" applyProtection="1"/>
    <xf numFmtId="38" fontId="1" fillId="0" borderId="6" xfId="3" applyFont="1" applyBorder="1" applyAlignment="1" applyProtection="1"/>
    <xf numFmtId="38" fontId="1" fillId="0" borderId="8" xfId="3" applyFont="1" applyBorder="1" applyAlignment="1" applyProtection="1"/>
    <xf numFmtId="38" fontId="1" fillId="2" borderId="11" xfId="3" applyFont="1" applyFill="1" applyBorder="1" applyAlignment="1" applyProtection="1"/>
    <xf numFmtId="38" fontId="1" fillId="0" borderId="13" xfId="3" applyFont="1" applyBorder="1" applyAlignment="1" applyProtection="1"/>
    <xf numFmtId="38" fontId="1" fillId="2" borderId="11" xfId="3" applyFill="1" applyBorder="1" applyAlignment="1" applyProtection="1"/>
    <xf numFmtId="38" fontId="1" fillId="2" borderId="13" xfId="3" applyFill="1" applyBorder="1" applyAlignment="1" applyProtection="1"/>
    <xf numFmtId="38" fontId="1" fillId="2" borderId="8" xfId="3" applyFill="1" applyBorder="1" applyAlignment="1" applyProtection="1"/>
    <xf numFmtId="0" fontId="3" fillId="0" borderId="0" xfId="2" applyFont="1" applyAlignment="1" applyProtection="1">
      <alignment horizontal="center"/>
    </xf>
    <xf numFmtId="0" fontId="4" fillId="0" borderId="45" xfId="2" applyFont="1" applyBorder="1" applyAlignment="1" applyProtection="1">
      <alignment horizontal="center"/>
    </xf>
    <xf numFmtId="0" fontId="1" fillId="0" borderId="46" xfId="2" applyBorder="1" applyAlignment="1" applyProtection="1"/>
    <xf numFmtId="0" fontId="1" fillId="0" borderId="47" xfId="2" applyBorder="1" applyAlignment="1" applyProtection="1"/>
    <xf numFmtId="0" fontId="1" fillId="0" borderId="48" xfId="2" applyBorder="1" applyAlignment="1" applyProtection="1"/>
    <xf numFmtId="0" fontId="6" fillId="0" borderId="49" xfId="2" applyFont="1" applyBorder="1" applyAlignment="1" applyProtection="1">
      <alignment horizontal="distributed"/>
    </xf>
    <xf numFmtId="0" fontId="6" fillId="0" borderId="50" xfId="2" applyFont="1" applyBorder="1" applyAlignment="1" applyProtection="1">
      <alignment horizontal="distributed"/>
    </xf>
    <xf numFmtId="0" fontId="6" fillId="0" borderId="38" xfId="2" applyFont="1" applyBorder="1" applyAlignment="1" applyProtection="1">
      <alignment horizontal="distributed"/>
    </xf>
    <xf numFmtId="0" fontId="6" fillId="0" borderId="19" xfId="2" applyFont="1" applyBorder="1" applyAlignment="1" applyProtection="1">
      <alignment horizontal="distributed" vertical="center"/>
    </xf>
  </cellXfs>
  <cellStyles count="4">
    <cellStyle name="桁区切り" xfId="1" builtinId="6"/>
    <cellStyle name="桁区切り 2" xfId="3"/>
    <cellStyle name="標準" xfId="0" builtinId="0"/>
    <cellStyle name="標準_年・月別・年齢別人口統計等（H13～住民基本台帳より）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30</xdr:row>
      <xdr:rowOff>9525</xdr:rowOff>
    </xdr:from>
    <xdr:to>
      <xdr:col>3</xdr:col>
      <xdr:colOff>0</xdr:colOff>
      <xdr:row>30</xdr:row>
      <xdr:rowOff>123825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561975" y="4591050"/>
          <a:ext cx="895350" cy="114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4"/>
  <sheetViews>
    <sheetView showZeros="0" tabSelected="1" zoomScale="115" zoomScaleNormal="115" zoomScaleSheetLayoutView="100" workbookViewId="0">
      <selection activeCell="O48" sqref="O48"/>
    </sheetView>
  </sheetViews>
  <sheetFormatPr defaultRowHeight="11.25" x14ac:dyDescent="0.15"/>
  <cols>
    <col min="1" max="1" width="9.33203125" style="1"/>
    <col min="2" max="2" width="12.1640625" style="1" bestFit="1" customWidth="1"/>
    <col min="3" max="3" width="4" style="1" bestFit="1" customWidth="1"/>
    <col min="4" max="16" width="9.83203125" style="1" customWidth="1"/>
    <col min="17" max="17" width="10.5" style="1" customWidth="1"/>
    <col min="18" max="16384" width="9.33203125" style="1"/>
  </cols>
  <sheetData>
    <row r="1" spans="1:16" ht="20.25" customHeight="1" x14ac:dyDescent="0.2">
      <c r="A1" s="94" t="s">
        <v>31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</row>
    <row r="2" spans="1:16" ht="16.5" customHeight="1" thickBot="1" x14ac:dyDescent="0.2">
      <c r="C2" s="95" t="s">
        <v>32</v>
      </c>
      <c r="D2" s="95"/>
      <c r="E2" s="95"/>
      <c r="L2" s="85"/>
    </row>
    <row r="3" spans="1:16" ht="16.5" customHeight="1" thickBot="1" x14ac:dyDescent="0.2">
      <c r="A3" s="96"/>
      <c r="B3" s="97"/>
      <c r="C3" s="98"/>
      <c r="D3" s="2" t="s">
        <v>11</v>
      </c>
      <c r="E3" s="2" t="s">
        <v>0</v>
      </c>
      <c r="F3" s="2" t="s">
        <v>1</v>
      </c>
      <c r="G3" s="2" t="s">
        <v>2</v>
      </c>
      <c r="H3" s="2" t="s">
        <v>3</v>
      </c>
      <c r="I3" s="2" t="s">
        <v>4</v>
      </c>
      <c r="J3" s="2" t="s">
        <v>5</v>
      </c>
      <c r="K3" s="2" t="s">
        <v>6</v>
      </c>
      <c r="L3" s="2" t="s">
        <v>7</v>
      </c>
      <c r="M3" s="2" t="s">
        <v>8</v>
      </c>
      <c r="N3" s="2" t="s">
        <v>9</v>
      </c>
      <c r="O3" s="3" t="s">
        <v>10</v>
      </c>
    </row>
    <row r="4" spans="1:16" ht="16.5" customHeight="1" thickTop="1" thickBot="1" x14ac:dyDescent="0.2">
      <c r="A4" s="99" t="s">
        <v>12</v>
      </c>
      <c r="B4" s="100"/>
      <c r="C4" s="101"/>
      <c r="D4" s="4">
        <v>34385</v>
      </c>
      <c r="E4" s="4">
        <v>34389</v>
      </c>
      <c r="F4" s="71">
        <v>34510</v>
      </c>
      <c r="G4" s="4">
        <v>34578</v>
      </c>
      <c r="H4" s="4">
        <v>34607</v>
      </c>
      <c r="I4" s="4">
        <v>34618</v>
      </c>
      <c r="J4" s="4">
        <v>34659</v>
      </c>
      <c r="K4" s="4">
        <v>34683</v>
      </c>
      <c r="L4" s="4">
        <v>34730</v>
      </c>
      <c r="M4" s="67">
        <v>34727</v>
      </c>
      <c r="N4" s="4">
        <v>34757</v>
      </c>
      <c r="O4" s="5">
        <v>34737</v>
      </c>
      <c r="P4" s="6"/>
    </row>
    <row r="5" spans="1:16" ht="12" thickTop="1" x14ac:dyDescent="0.15">
      <c r="A5" s="102" t="s">
        <v>13</v>
      </c>
      <c r="B5" s="7"/>
      <c r="C5" s="8" t="s">
        <v>14</v>
      </c>
      <c r="D5" s="87">
        <v>4814</v>
      </c>
      <c r="E5" s="9">
        <v>4807</v>
      </c>
      <c r="F5" s="87">
        <v>4782</v>
      </c>
      <c r="G5" s="9">
        <v>4762</v>
      </c>
      <c r="H5" s="87">
        <v>4739</v>
      </c>
      <c r="I5" s="9">
        <v>4734</v>
      </c>
      <c r="J5" s="87">
        <v>4739</v>
      </c>
      <c r="K5" s="9">
        <v>4739</v>
      </c>
      <c r="L5" s="87">
        <v>4732</v>
      </c>
      <c r="M5" s="87">
        <v>4733</v>
      </c>
      <c r="N5" s="9">
        <v>4700</v>
      </c>
      <c r="O5" s="10">
        <v>4698</v>
      </c>
      <c r="P5" s="6"/>
    </row>
    <row r="6" spans="1:16" x14ac:dyDescent="0.15">
      <c r="A6" s="102"/>
      <c r="B6" s="7" t="s">
        <v>15</v>
      </c>
      <c r="C6" s="11" t="s">
        <v>16</v>
      </c>
      <c r="D6" s="88">
        <v>4561</v>
      </c>
      <c r="E6" s="12">
        <v>4562</v>
      </c>
      <c r="F6" s="88">
        <v>4536</v>
      </c>
      <c r="G6" s="12">
        <v>4539</v>
      </c>
      <c r="H6" s="88">
        <v>4533</v>
      </c>
      <c r="I6" s="12">
        <v>4533</v>
      </c>
      <c r="J6" s="88">
        <v>4521</v>
      </c>
      <c r="K6" s="12">
        <v>4510</v>
      </c>
      <c r="L6" s="88">
        <v>4488</v>
      </c>
      <c r="M6" s="88">
        <v>4494</v>
      </c>
      <c r="N6" s="12">
        <v>4474</v>
      </c>
      <c r="O6" s="13">
        <v>4451</v>
      </c>
      <c r="P6" s="6"/>
    </row>
    <row r="7" spans="1:16" x14ac:dyDescent="0.15">
      <c r="A7" s="102"/>
      <c r="B7" s="14"/>
      <c r="C7" s="15" t="s">
        <v>17</v>
      </c>
      <c r="D7" s="89">
        <v>9375</v>
      </c>
      <c r="E7" s="16">
        <v>9369</v>
      </c>
      <c r="F7" s="89">
        <v>9318</v>
      </c>
      <c r="G7" s="16">
        <v>9301</v>
      </c>
      <c r="H7" s="16">
        <v>9272</v>
      </c>
      <c r="I7" s="16">
        <v>9267</v>
      </c>
      <c r="J7" s="89">
        <v>9260</v>
      </c>
      <c r="K7" s="16">
        <v>9249</v>
      </c>
      <c r="L7" s="89">
        <v>9220</v>
      </c>
      <c r="M7" s="89">
        <v>9227</v>
      </c>
      <c r="N7" s="16">
        <v>9174</v>
      </c>
      <c r="O7" s="17">
        <v>9149</v>
      </c>
      <c r="P7" s="6"/>
    </row>
    <row r="8" spans="1:16" x14ac:dyDescent="0.15">
      <c r="A8" s="102"/>
      <c r="B8" s="18"/>
      <c r="C8" s="19" t="s">
        <v>14</v>
      </c>
      <c r="D8" s="90">
        <v>18998</v>
      </c>
      <c r="E8" s="20">
        <v>18982</v>
      </c>
      <c r="F8" s="90">
        <v>18975</v>
      </c>
      <c r="G8" s="20">
        <v>18989</v>
      </c>
      <c r="H8" s="90">
        <v>18984</v>
      </c>
      <c r="I8" s="20">
        <v>18974</v>
      </c>
      <c r="J8" s="90">
        <v>18981</v>
      </c>
      <c r="K8" s="20">
        <v>18982</v>
      </c>
      <c r="L8" s="90">
        <v>18990</v>
      </c>
      <c r="M8" s="90">
        <v>18960</v>
      </c>
      <c r="N8" s="20">
        <v>18988</v>
      </c>
      <c r="O8" s="21">
        <v>18974</v>
      </c>
      <c r="P8" s="6"/>
    </row>
    <row r="9" spans="1:16" x14ac:dyDescent="0.15">
      <c r="A9" s="102"/>
      <c r="B9" s="8" t="s">
        <v>18</v>
      </c>
      <c r="C9" s="11" t="s">
        <v>16</v>
      </c>
      <c r="D9" s="88">
        <v>18003</v>
      </c>
      <c r="E9" s="12">
        <v>17976</v>
      </c>
      <c r="F9" s="88">
        <v>17917</v>
      </c>
      <c r="G9" s="12">
        <v>17913</v>
      </c>
      <c r="H9" s="88">
        <v>17907</v>
      </c>
      <c r="I9" s="12">
        <v>17902</v>
      </c>
      <c r="J9" s="88">
        <v>17922</v>
      </c>
      <c r="K9" s="12">
        <v>17906</v>
      </c>
      <c r="L9" s="88">
        <v>17916</v>
      </c>
      <c r="M9" s="88">
        <v>17894</v>
      </c>
      <c r="N9" s="12">
        <v>17866</v>
      </c>
      <c r="O9" s="86">
        <v>17841</v>
      </c>
      <c r="P9" s="6"/>
    </row>
    <row r="10" spans="1:16" x14ac:dyDescent="0.15">
      <c r="A10" s="102"/>
      <c r="B10" s="8"/>
      <c r="C10" s="15" t="s">
        <v>17</v>
      </c>
      <c r="D10" s="89">
        <v>37001</v>
      </c>
      <c r="E10" s="16">
        <v>36958</v>
      </c>
      <c r="F10" s="89">
        <v>36892</v>
      </c>
      <c r="G10" s="16">
        <v>36902</v>
      </c>
      <c r="H10" s="89">
        <v>36891</v>
      </c>
      <c r="I10" s="16">
        <v>36876</v>
      </c>
      <c r="J10" s="89">
        <v>36903</v>
      </c>
      <c r="K10" s="16">
        <v>36888</v>
      </c>
      <c r="L10" s="89">
        <v>36906</v>
      </c>
      <c r="M10" s="89">
        <v>36854</v>
      </c>
      <c r="N10" s="16">
        <v>36854</v>
      </c>
      <c r="O10" s="17">
        <v>36815</v>
      </c>
      <c r="P10" s="6"/>
    </row>
    <row r="11" spans="1:16" x14ac:dyDescent="0.15">
      <c r="A11" s="102"/>
      <c r="B11" s="19"/>
      <c r="C11" s="19" t="s">
        <v>14</v>
      </c>
      <c r="D11" s="90">
        <v>2035</v>
      </c>
      <c r="E11" s="20">
        <v>2029</v>
      </c>
      <c r="F11" s="90">
        <v>2015</v>
      </c>
      <c r="G11" s="20">
        <v>2005</v>
      </c>
      <c r="H11" s="90">
        <v>1999</v>
      </c>
      <c r="I11" s="20">
        <v>2000</v>
      </c>
      <c r="J11" s="90">
        <v>1995</v>
      </c>
      <c r="K11" s="20">
        <v>1993</v>
      </c>
      <c r="L11" s="90">
        <v>1997</v>
      </c>
      <c r="M11" s="90">
        <v>1991</v>
      </c>
      <c r="N11" s="20">
        <v>1991</v>
      </c>
      <c r="O11" s="21">
        <v>1998</v>
      </c>
      <c r="P11" s="6"/>
    </row>
    <row r="12" spans="1:16" x14ac:dyDescent="0.15">
      <c r="A12" s="102"/>
      <c r="B12" s="8" t="s">
        <v>19</v>
      </c>
      <c r="C12" s="11" t="s">
        <v>16</v>
      </c>
      <c r="D12" s="88">
        <v>2191</v>
      </c>
      <c r="E12" s="12">
        <v>2196</v>
      </c>
      <c r="F12" s="88">
        <v>2191</v>
      </c>
      <c r="G12" s="12">
        <v>2189</v>
      </c>
      <c r="H12" s="88">
        <v>2191</v>
      </c>
      <c r="I12" s="12">
        <v>2191</v>
      </c>
      <c r="J12" s="88">
        <v>2198</v>
      </c>
      <c r="K12" s="12">
        <v>2209</v>
      </c>
      <c r="L12" s="88">
        <v>2207</v>
      </c>
      <c r="M12" s="88">
        <v>2235</v>
      </c>
      <c r="N12" s="12">
        <v>2224</v>
      </c>
      <c r="O12" s="13">
        <v>2238</v>
      </c>
      <c r="P12" s="6"/>
    </row>
    <row r="13" spans="1:16" x14ac:dyDescent="0.15">
      <c r="A13" s="102"/>
      <c r="B13" s="22"/>
      <c r="C13" s="15" t="s">
        <v>17</v>
      </c>
      <c r="D13" s="89">
        <v>4226</v>
      </c>
      <c r="E13" s="16">
        <v>4225</v>
      </c>
      <c r="F13" s="89">
        <v>4206</v>
      </c>
      <c r="G13" s="16">
        <v>4194</v>
      </c>
      <c r="H13" s="89">
        <v>4190</v>
      </c>
      <c r="I13" s="16">
        <v>4191</v>
      </c>
      <c r="J13" s="89">
        <v>4193</v>
      </c>
      <c r="K13" s="16">
        <v>4202</v>
      </c>
      <c r="L13" s="89">
        <v>4204</v>
      </c>
      <c r="M13" s="89">
        <v>4226</v>
      </c>
      <c r="N13" s="16">
        <v>4215</v>
      </c>
      <c r="O13" s="17">
        <v>4236</v>
      </c>
      <c r="P13" s="6"/>
    </row>
    <row r="14" spans="1:16" x14ac:dyDescent="0.15">
      <c r="A14" s="102"/>
      <c r="B14" s="8"/>
      <c r="C14" s="19" t="s">
        <v>14</v>
      </c>
      <c r="D14" s="90">
        <v>2133</v>
      </c>
      <c r="E14" s="20">
        <v>2134</v>
      </c>
      <c r="F14" s="90">
        <v>2134</v>
      </c>
      <c r="G14" s="20">
        <v>2143</v>
      </c>
      <c r="H14" s="90">
        <v>2151</v>
      </c>
      <c r="I14" s="20">
        <v>2152</v>
      </c>
      <c r="J14" s="90">
        <v>2161</v>
      </c>
      <c r="K14" s="20">
        <v>2158</v>
      </c>
      <c r="L14" s="90">
        <v>2151</v>
      </c>
      <c r="M14" s="90">
        <v>2154</v>
      </c>
      <c r="N14" s="20">
        <v>2158</v>
      </c>
      <c r="O14" s="21">
        <v>2151</v>
      </c>
      <c r="P14" s="6"/>
    </row>
    <row r="15" spans="1:16" x14ac:dyDescent="0.15">
      <c r="A15" s="102"/>
      <c r="B15" s="8" t="s">
        <v>20</v>
      </c>
      <c r="C15" s="11" t="s">
        <v>16</v>
      </c>
      <c r="D15" s="88">
        <v>2344</v>
      </c>
      <c r="E15" s="12">
        <v>2323</v>
      </c>
      <c r="F15" s="88">
        <v>2313</v>
      </c>
      <c r="G15" s="12">
        <v>2311</v>
      </c>
      <c r="H15" s="88">
        <v>2313</v>
      </c>
      <c r="I15" s="12">
        <v>2310</v>
      </c>
      <c r="J15" s="88">
        <v>2313</v>
      </c>
      <c r="K15" s="12">
        <v>2294</v>
      </c>
      <c r="L15" s="88">
        <v>2302</v>
      </c>
      <c r="M15" s="88">
        <v>2292</v>
      </c>
      <c r="N15" s="12">
        <v>2286</v>
      </c>
      <c r="O15" s="13">
        <v>2284</v>
      </c>
      <c r="P15" s="6"/>
    </row>
    <row r="16" spans="1:16" x14ac:dyDescent="0.15">
      <c r="A16" s="102"/>
      <c r="B16" s="8"/>
      <c r="C16" s="15" t="s">
        <v>17</v>
      </c>
      <c r="D16" s="89">
        <v>4477</v>
      </c>
      <c r="E16" s="16">
        <v>4457</v>
      </c>
      <c r="F16" s="89">
        <v>4447</v>
      </c>
      <c r="G16" s="16">
        <v>4454</v>
      </c>
      <c r="H16" s="89">
        <v>4464</v>
      </c>
      <c r="I16" s="16">
        <v>4462</v>
      </c>
      <c r="J16" s="89">
        <v>4474</v>
      </c>
      <c r="K16" s="16">
        <v>4452</v>
      </c>
      <c r="L16" s="89">
        <v>4453</v>
      </c>
      <c r="M16" s="89">
        <v>4446</v>
      </c>
      <c r="N16" s="16">
        <v>4444</v>
      </c>
      <c r="O16" s="17">
        <v>4435</v>
      </c>
      <c r="P16" s="6"/>
    </row>
    <row r="17" spans="1:16" x14ac:dyDescent="0.15">
      <c r="A17" s="102"/>
      <c r="B17" s="19"/>
      <c r="C17" s="19" t="s">
        <v>14</v>
      </c>
      <c r="D17" s="90">
        <v>7188</v>
      </c>
      <c r="E17" s="23">
        <v>7197</v>
      </c>
      <c r="F17" s="90">
        <v>7212</v>
      </c>
      <c r="G17" s="20">
        <v>7209</v>
      </c>
      <c r="H17" s="90">
        <v>7207</v>
      </c>
      <c r="I17" s="20">
        <v>7214</v>
      </c>
      <c r="J17" s="90">
        <v>7203</v>
      </c>
      <c r="K17" s="20">
        <v>7214</v>
      </c>
      <c r="L17" s="90">
        <v>7219</v>
      </c>
      <c r="M17" s="90">
        <v>7229</v>
      </c>
      <c r="N17" s="20">
        <v>7236</v>
      </c>
      <c r="O17" s="21">
        <v>7245</v>
      </c>
      <c r="P17" s="6"/>
    </row>
    <row r="18" spans="1:16" x14ac:dyDescent="0.15">
      <c r="A18" s="102"/>
      <c r="B18" s="8" t="s">
        <v>21</v>
      </c>
      <c r="C18" s="11" t="s">
        <v>16</v>
      </c>
      <c r="D18" s="88">
        <v>10297</v>
      </c>
      <c r="E18" s="12">
        <v>10298</v>
      </c>
      <c r="F18" s="88">
        <v>10311</v>
      </c>
      <c r="G18" s="12">
        <v>10316</v>
      </c>
      <c r="H18" s="88">
        <v>10308</v>
      </c>
      <c r="I18" s="12">
        <v>10308</v>
      </c>
      <c r="J18" s="88">
        <v>10310</v>
      </c>
      <c r="K18" s="12">
        <v>10328</v>
      </c>
      <c r="L18" s="88">
        <v>10342</v>
      </c>
      <c r="M18" s="88">
        <v>10350</v>
      </c>
      <c r="N18" s="12">
        <v>10357</v>
      </c>
      <c r="O18" s="13">
        <v>10350</v>
      </c>
      <c r="P18" s="6"/>
    </row>
    <row r="19" spans="1:16" x14ac:dyDescent="0.15">
      <c r="A19" s="102"/>
      <c r="B19" s="8"/>
      <c r="C19" s="15" t="s">
        <v>17</v>
      </c>
      <c r="D19" s="91">
        <v>17485</v>
      </c>
      <c r="E19" s="16">
        <v>17495</v>
      </c>
      <c r="F19" s="91">
        <v>17523</v>
      </c>
      <c r="G19" s="16">
        <v>17525</v>
      </c>
      <c r="H19" s="91">
        <v>17515</v>
      </c>
      <c r="I19" s="16">
        <v>17522</v>
      </c>
      <c r="J19" s="91">
        <v>17513</v>
      </c>
      <c r="K19" s="16">
        <v>17542</v>
      </c>
      <c r="L19" s="91">
        <v>17561</v>
      </c>
      <c r="M19" s="91">
        <v>17579</v>
      </c>
      <c r="N19" s="16">
        <v>17593</v>
      </c>
      <c r="O19" s="17">
        <v>17595</v>
      </c>
      <c r="P19" s="6"/>
    </row>
    <row r="20" spans="1:16" x14ac:dyDescent="0.15">
      <c r="A20" s="102"/>
      <c r="B20" s="24"/>
      <c r="C20" s="25" t="s">
        <v>14</v>
      </c>
      <c r="D20" s="92">
        <v>35168</v>
      </c>
      <c r="E20" s="26">
        <v>35149</v>
      </c>
      <c r="F20" s="92">
        <v>35118</v>
      </c>
      <c r="G20" s="26">
        <v>35108</v>
      </c>
      <c r="H20" s="92">
        <v>35080</v>
      </c>
      <c r="I20" s="26">
        <v>35074</v>
      </c>
      <c r="J20" s="92">
        <v>35079</v>
      </c>
      <c r="K20" s="26">
        <v>35086</v>
      </c>
      <c r="L20" s="92">
        <v>35089</v>
      </c>
      <c r="M20" s="92">
        <v>35067</v>
      </c>
      <c r="N20" s="26">
        <v>35073</v>
      </c>
      <c r="O20" s="27">
        <v>35066</v>
      </c>
      <c r="P20" s="6"/>
    </row>
    <row r="21" spans="1:16" x14ac:dyDescent="0.15">
      <c r="A21" s="102"/>
      <c r="B21" s="28" t="s">
        <v>22</v>
      </c>
      <c r="C21" s="29" t="s">
        <v>16</v>
      </c>
      <c r="D21" s="93">
        <v>37396</v>
      </c>
      <c r="E21" s="30">
        <v>37355</v>
      </c>
      <c r="F21" s="93">
        <v>37268</v>
      </c>
      <c r="G21" s="30">
        <v>37268</v>
      </c>
      <c r="H21" s="93">
        <v>37252</v>
      </c>
      <c r="I21" s="30">
        <v>37244</v>
      </c>
      <c r="J21" s="93">
        <v>37264</v>
      </c>
      <c r="K21" s="30">
        <v>37247</v>
      </c>
      <c r="L21" s="93">
        <v>37255</v>
      </c>
      <c r="M21" s="93">
        <v>37265</v>
      </c>
      <c r="N21" s="30">
        <v>37207</v>
      </c>
      <c r="O21" s="31">
        <v>37164</v>
      </c>
      <c r="P21" s="6"/>
    </row>
    <row r="22" spans="1:16" x14ac:dyDescent="0.15">
      <c r="A22" s="102"/>
      <c r="B22" s="32"/>
      <c r="C22" s="15" t="s">
        <v>17</v>
      </c>
      <c r="D22" s="91">
        <v>72564</v>
      </c>
      <c r="E22" s="16">
        <v>72504</v>
      </c>
      <c r="F22" s="91">
        <v>72386</v>
      </c>
      <c r="G22" s="16">
        <v>72376</v>
      </c>
      <c r="H22" s="91">
        <v>72332</v>
      </c>
      <c r="I22" s="16">
        <v>72318</v>
      </c>
      <c r="J22" s="91">
        <v>72343</v>
      </c>
      <c r="K22" s="16">
        <v>72333</v>
      </c>
      <c r="L22" s="91">
        <v>72344</v>
      </c>
      <c r="M22" s="91">
        <v>72332</v>
      </c>
      <c r="N22" s="16">
        <v>72280</v>
      </c>
      <c r="O22" s="17">
        <v>72230</v>
      </c>
      <c r="P22" s="6"/>
    </row>
    <row r="23" spans="1:16" x14ac:dyDescent="0.15">
      <c r="A23" s="33" t="s">
        <v>23</v>
      </c>
      <c r="B23" s="8"/>
      <c r="C23" s="25" t="s">
        <v>14</v>
      </c>
      <c r="D23" s="26">
        <f t="shared" ref="D23:O24" si="0">SUM(D11,D14,D17)</f>
        <v>11356</v>
      </c>
      <c r="E23" s="26">
        <f t="shared" si="0"/>
        <v>11360</v>
      </c>
      <c r="F23" s="26">
        <f t="shared" si="0"/>
        <v>11361</v>
      </c>
      <c r="G23" s="26">
        <f t="shared" si="0"/>
        <v>11357</v>
      </c>
      <c r="H23" s="26">
        <f t="shared" si="0"/>
        <v>11357</v>
      </c>
      <c r="I23" s="26">
        <f t="shared" si="0"/>
        <v>11366</v>
      </c>
      <c r="J23" s="26">
        <f t="shared" si="0"/>
        <v>11359</v>
      </c>
      <c r="K23" s="26">
        <f>SUM(K11,K14,K17)</f>
        <v>11365</v>
      </c>
      <c r="L23" s="26">
        <f t="shared" si="0"/>
        <v>11367</v>
      </c>
      <c r="M23" s="26">
        <f t="shared" si="0"/>
        <v>11374</v>
      </c>
      <c r="N23" s="26">
        <f t="shared" si="0"/>
        <v>11385</v>
      </c>
      <c r="O23" s="27">
        <f t="shared" si="0"/>
        <v>11394</v>
      </c>
      <c r="P23" s="6"/>
    </row>
    <row r="24" spans="1:16" x14ac:dyDescent="0.15">
      <c r="A24" s="34"/>
      <c r="B24" s="8" t="s">
        <v>24</v>
      </c>
      <c r="C24" s="29" t="s">
        <v>16</v>
      </c>
      <c r="D24" s="30">
        <f t="shared" si="0"/>
        <v>14832</v>
      </c>
      <c r="E24" s="30">
        <f t="shared" si="0"/>
        <v>14817</v>
      </c>
      <c r="F24" s="30">
        <f t="shared" si="0"/>
        <v>14815</v>
      </c>
      <c r="G24" s="30">
        <f t="shared" si="0"/>
        <v>14816</v>
      </c>
      <c r="H24" s="30">
        <f t="shared" si="0"/>
        <v>14812</v>
      </c>
      <c r="I24" s="30">
        <f t="shared" si="0"/>
        <v>14809</v>
      </c>
      <c r="J24" s="30">
        <f t="shared" si="0"/>
        <v>14821</v>
      </c>
      <c r="K24" s="30">
        <f t="shared" si="0"/>
        <v>14831</v>
      </c>
      <c r="L24" s="30">
        <f t="shared" si="0"/>
        <v>14851</v>
      </c>
      <c r="M24" s="30">
        <f t="shared" si="0"/>
        <v>14877</v>
      </c>
      <c r="N24" s="30">
        <f t="shared" si="0"/>
        <v>14867</v>
      </c>
      <c r="O24" s="31">
        <f t="shared" si="0"/>
        <v>14872</v>
      </c>
      <c r="P24" s="6"/>
    </row>
    <row r="25" spans="1:16" x14ac:dyDescent="0.15">
      <c r="A25" s="35"/>
      <c r="B25" s="8"/>
      <c r="C25" s="15" t="s">
        <v>17</v>
      </c>
      <c r="D25" s="16">
        <f t="shared" ref="D25" si="1">D23+D24</f>
        <v>26188</v>
      </c>
      <c r="E25" s="16">
        <f t="shared" ref="E25:O25" si="2">E23+E24</f>
        <v>26177</v>
      </c>
      <c r="F25" s="16">
        <f t="shared" si="2"/>
        <v>26176</v>
      </c>
      <c r="G25" s="16">
        <f t="shared" si="2"/>
        <v>26173</v>
      </c>
      <c r="H25" s="16">
        <f t="shared" si="2"/>
        <v>26169</v>
      </c>
      <c r="I25" s="16">
        <f t="shared" si="2"/>
        <v>26175</v>
      </c>
      <c r="J25" s="16">
        <f t="shared" si="2"/>
        <v>26180</v>
      </c>
      <c r="K25" s="16">
        <f t="shared" si="2"/>
        <v>26196</v>
      </c>
      <c r="L25" s="16">
        <f t="shared" si="2"/>
        <v>26218</v>
      </c>
      <c r="M25" s="16">
        <f t="shared" si="2"/>
        <v>26251</v>
      </c>
      <c r="N25" s="16">
        <f t="shared" si="2"/>
        <v>26252</v>
      </c>
      <c r="O25" s="17">
        <f t="shared" si="2"/>
        <v>26266</v>
      </c>
      <c r="P25" s="6"/>
    </row>
    <row r="26" spans="1:16" x14ac:dyDescent="0.15">
      <c r="A26" s="35"/>
      <c r="B26" s="19"/>
      <c r="C26" s="25" t="s">
        <v>14</v>
      </c>
      <c r="D26" s="26">
        <f t="shared" ref="D26:O27" si="3">SUM(D14,D17)</f>
        <v>9321</v>
      </c>
      <c r="E26" s="26">
        <f t="shared" si="3"/>
        <v>9331</v>
      </c>
      <c r="F26" s="26">
        <f t="shared" si="3"/>
        <v>9346</v>
      </c>
      <c r="G26" s="26">
        <f t="shared" si="3"/>
        <v>9352</v>
      </c>
      <c r="H26" s="26">
        <v>9358</v>
      </c>
      <c r="I26" s="26">
        <f t="shared" si="3"/>
        <v>9366</v>
      </c>
      <c r="J26" s="26">
        <f t="shared" si="3"/>
        <v>9364</v>
      </c>
      <c r="K26" s="26">
        <f t="shared" si="3"/>
        <v>9372</v>
      </c>
      <c r="L26" s="26">
        <f t="shared" si="3"/>
        <v>9370</v>
      </c>
      <c r="M26" s="26">
        <f t="shared" si="3"/>
        <v>9383</v>
      </c>
      <c r="N26" s="26">
        <f t="shared" si="3"/>
        <v>9394</v>
      </c>
      <c r="O26" s="27">
        <f t="shared" si="3"/>
        <v>9396</v>
      </c>
      <c r="P26" s="6"/>
    </row>
    <row r="27" spans="1:16" x14ac:dyDescent="0.15">
      <c r="A27" s="34"/>
      <c r="B27" s="8" t="s">
        <v>25</v>
      </c>
      <c r="C27" s="29" t="s">
        <v>16</v>
      </c>
      <c r="D27" s="30">
        <f t="shared" si="3"/>
        <v>12641</v>
      </c>
      <c r="E27" s="30">
        <f t="shared" si="3"/>
        <v>12621</v>
      </c>
      <c r="F27" s="30">
        <f t="shared" si="3"/>
        <v>12624</v>
      </c>
      <c r="G27" s="30">
        <f t="shared" si="3"/>
        <v>12627</v>
      </c>
      <c r="H27" s="30">
        <v>12621</v>
      </c>
      <c r="I27" s="30">
        <f t="shared" si="3"/>
        <v>12618</v>
      </c>
      <c r="J27" s="30">
        <f t="shared" si="3"/>
        <v>12623</v>
      </c>
      <c r="K27" s="30">
        <f t="shared" si="3"/>
        <v>12622</v>
      </c>
      <c r="L27" s="30">
        <f t="shared" si="3"/>
        <v>12644</v>
      </c>
      <c r="M27" s="30">
        <f t="shared" si="3"/>
        <v>12642</v>
      </c>
      <c r="N27" s="30">
        <f t="shared" si="3"/>
        <v>12643</v>
      </c>
      <c r="O27" s="31">
        <f t="shared" si="3"/>
        <v>12634</v>
      </c>
      <c r="P27" s="6"/>
    </row>
    <row r="28" spans="1:16" x14ac:dyDescent="0.15">
      <c r="A28" s="35"/>
      <c r="B28" s="22"/>
      <c r="C28" s="15" t="s">
        <v>17</v>
      </c>
      <c r="D28" s="16">
        <f t="shared" ref="D28" si="4">D26+D27</f>
        <v>21962</v>
      </c>
      <c r="E28" s="16">
        <f t="shared" ref="E28:O28" si="5">E26+E27</f>
        <v>21952</v>
      </c>
      <c r="F28" s="16">
        <f t="shared" si="5"/>
        <v>21970</v>
      </c>
      <c r="G28" s="16">
        <f t="shared" si="5"/>
        <v>21979</v>
      </c>
      <c r="H28" s="16">
        <f t="shared" si="5"/>
        <v>21979</v>
      </c>
      <c r="I28" s="16">
        <f t="shared" si="5"/>
        <v>21984</v>
      </c>
      <c r="J28" s="16">
        <f t="shared" si="5"/>
        <v>21987</v>
      </c>
      <c r="K28" s="16">
        <f t="shared" si="5"/>
        <v>21994</v>
      </c>
      <c r="L28" s="16">
        <f t="shared" si="5"/>
        <v>22014</v>
      </c>
      <c r="M28" s="16">
        <f t="shared" si="5"/>
        <v>22025</v>
      </c>
      <c r="N28" s="16">
        <f t="shared" si="5"/>
        <v>22037</v>
      </c>
      <c r="O28" s="17">
        <f t="shared" si="5"/>
        <v>22030</v>
      </c>
      <c r="P28" s="6"/>
    </row>
    <row r="29" spans="1:16" x14ac:dyDescent="0.15">
      <c r="A29" s="35"/>
      <c r="B29" s="36"/>
      <c r="C29" s="36"/>
      <c r="D29" s="37"/>
      <c r="E29" s="37"/>
      <c r="F29" s="75"/>
      <c r="G29" s="37"/>
      <c r="H29" s="37"/>
      <c r="I29" s="37"/>
      <c r="J29" s="37"/>
      <c r="K29" s="37"/>
      <c r="L29" s="37"/>
      <c r="M29" s="37"/>
      <c r="N29" s="37"/>
      <c r="O29" s="38"/>
      <c r="P29" s="6"/>
    </row>
    <row r="30" spans="1:16" ht="12" thickBot="1" x14ac:dyDescent="0.2">
      <c r="A30" s="35"/>
      <c r="B30" s="39"/>
      <c r="C30" s="39"/>
      <c r="D30" s="40"/>
      <c r="E30" s="40"/>
      <c r="F30" s="76"/>
      <c r="G30" s="40"/>
      <c r="H30" s="40"/>
      <c r="I30" s="40"/>
      <c r="J30" s="40"/>
      <c r="K30" s="40"/>
      <c r="L30" s="40"/>
      <c r="M30" s="40"/>
      <c r="N30" s="40"/>
      <c r="O30" s="41"/>
      <c r="P30" s="6"/>
    </row>
    <row r="31" spans="1:16" x14ac:dyDescent="0.15">
      <c r="A31" s="35"/>
      <c r="B31" s="42"/>
      <c r="C31" s="43"/>
      <c r="D31" s="44" t="s">
        <v>11</v>
      </c>
      <c r="E31" s="44" t="s">
        <v>0</v>
      </c>
      <c r="F31" s="77" t="s">
        <v>1</v>
      </c>
      <c r="G31" s="44" t="s">
        <v>2</v>
      </c>
      <c r="H31" s="44" t="s">
        <v>3</v>
      </c>
      <c r="I31" s="44" t="s">
        <v>4</v>
      </c>
      <c r="J31" s="44" t="s">
        <v>5</v>
      </c>
      <c r="K31" s="44" t="s">
        <v>6</v>
      </c>
      <c r="L31" s="44" t="s">
        <v>7</v>
      </c>
      <c r="M31" s="44" t="s">
        <v>8</v>
      </c>
      <c r="N31" s="44" t="s">
        <v>9</v>
      </c>
      <c r="O31" s="80" t="s">
        <v>10</v>
      </c>
      <c r="P31" s="45" t="s">
        <v>26</v>
      </c>
    </row>
    <row r="32" spans="1:16" x14ac:dyDescent="0.15">
      <c r="A32" s="35"/>
      <c r="B32" s="46"/>
      <c r="C32" s="19" t="s">
        <v>14</v>
      </c>
      <c r="D32" s="20">
        <v>26</v>
      </c>
      <c r="E32" s="20">
        <v>22</v>
      </c>
      <c r="F32" s="74">
        <v>20</v>
      </c>
      <c r="G32" s="20">
        <v>20</v>
      </c>
      <c r="H32" s="23">
        <v>19</v>
      </c>
      <c r="I32" s="20">
        <v>21</v>
      </c>
      <c r="J32" s="20">
        <v>30</v>
      </c>
      <c r="K32" s="20">
        <v>20</v>
      </c>
      <c r="L32" s="20">
        <v>22</v>
      </c>
      <c r="M32" s="69">
        <v>14</v>
      </c>
      <c r="N32" s="20">
        <v>12</v>
      </c>
      <c r="O32" s="81">
        <v>21</v>
      </c>
      <c r="P32" s="48">
        <f>SUM(D32:O32)</f>
        <v>247</v>
      </c>
    </row>
    <row r="33" spans="1:16" x14ac:dyDescent="0.15">
      <c r="A33" s="35"/>
      <c r="B33" s="8" t="s">
        <v>27</v>
      </c>
      <c r="C33" s="11" t="s">
        <v>16</v>
      </c>
      <c r="D33" s="12">
        <v>20</v>
      </c>
      <c r="E33" s="12">
        <v>21</v>
      </c>
      <c r="F33" s="72">
        <v>13</v>
      </c>
      <c r="G33" s="12">
        <v>21</v>
      </c>
      <c r="H33" s="12">
        <v>12</v>
      </c>
      <c r="I33" s="12">
        <v>21</v>
      </c>
      <c r="J33" s="12">
        <v>16</v>
      </c>
      <c r="K33" s="12">
        <v>15</v>
      </c>
      <c r="L33" s="12">
        <v>15</v>
      </c>
      <c r="M33" s="68">
        <v>26</v>
      </c>
      <c r="N33" s="12">
        <v>17</v>
      </c>
      <c r="O33" s="82">
        <v>18</v>
      </c>
      <c r="P33" s="50">
        <f>SUM(D33:O33)</f>
        <v>215</v>
      </c>
    </row>
    <row r="34" spans="1:16" x14ac:dyDescent="0.15">
      <c r="A34" s="35"/>
      <c r="B34" s="51"/>
      <c r="C34" s="15" t="s">
        <v>17</v>
      </c>
      <c r="D34" s="16">
        <f t="shared" ref="D34:O34" si="6">D32+D33</f>
        <v>46</v>
      </c>
      <c r="E34" s="16">
        <f t="shared" si="6"/>
        <v>43</v>
      </c>
      <c r="F34" s="73">
        <f t="shared" si="6"/>
        <v>33</v>
      </c>
      <c r="G34" s="16">
        <f t="shared" si="6"/>
        <v>41</v>
      </c>
      <c r="H34" s="16">
        <f t="shared" si="6"/>
        <v>31</v>
      </c>
      <c r="I34" s="16">
        <f t="shared" si="6"/>
        <v>42</v>
      </c>
      <c r="J34" s="16">
        <f t="shared" si="6"/>
        <v>46</v>
      </c>
      <c r="K34" s="16">
        <f t="shared" si="6"/>
        <v>35</v>
      </c>
      <c r="L34" s="16">
        <f t="shared" si="6"/>
        <v>37</v>
      </c>
      <c r="M34" s="16">
        <f t="shared" si="6"/>
        <v>40</v>
      </c>
      <c r="N34" s="16">
        <f>N32+N33</f>
        <v>29</v>
      </c>
      <c r="O34" s="83">
        <f t="shared" si="6"/>
        <v>39</v>
      </c>
      <c r="P34" s="53">
        <f>P32+P33</f>
        <v>462</v>
      </c>
    </row>
    <row r="35" spans="1:16" x14ac:dyDescent="0.15">
      <c r="A35" s="35"/>
      <c r="B35" s="54"/>
      <c r="C35" s="19" t="s">
        <v>14</v>
      </c>
      <c r="D35" s="20">
        <v>45</v>
      </c>
      <c r="E35" s="20">
        <v>40</v>
      </c>
      <c r="F35" s="74">
        <v>35</v>
      </c>
      <c r="G35" s="20">
        <v>38</v>
      </c>
      <c r="H35" s="20">
        <v>42</v>
      </c>
      <c r="I35" s="20">
        <v>27</v>
      </c>
      <c r="J35" s="20">
        <v>47</v>
      </c>
      <c r="K35" s="20">
        <v>36</v>
      </c>
      <c r="L35" s="20">
        <v>38</v>
      </c>
      <c r="M35" s="69">
        <v>39</v>
      </c>
      <c r="N35" s="20">
        <v>31</v>
      </c>
      <c r="O35" s="84">
        <v>32</v>
      </c>
      <c r="P35" s="48">
        <f>SUM(D35:O35)</f>
        <v>450</v>
      </c>
    </row>
    <row r="36" spans="1:16" x14ac:dyDescent="0.15">
      <c r="A36" s="35"/>
      <c r="B36" s="8" t="s">
        <v>28</v>
      </c>
      <c r="C36" s="11" t="s">
        <v>16</v>
      </c>
      <c r="D36" s="12">
        <v>41</v>
      </c>
      <c r="E36" s="12">
        <v>56</v>
      </c>
      <c r="F36" s="72">
        <v>48</v>
      </c>
      <c r="G36" s="12">
        <v>43</v>
      </c>
      <c r="H36" s="12">
        <v>41</v>
      </c>
      <c r="I36" s="12">
        <v>43</v>
      </c>
      <c r="J36" s="12">
        <v>45</v>
      </c>
      <c r="K36" s="12">
        <v>38</v>
      </c>
      <c r="L36" s="12">
        <v>29</v>
      </c>
      <c r="M36" s="68">
        <v>39</v>
      </c>
      <c r="N36" s="12">
        <v>42</v>
      </c>
      <c r="O36" s="82">
        <v>48</v>
      </c>
      <c r="P36" s="50">
        <f>SUM(D36:O36)</f>
        <v>513</v>
      </c>
    </row>
    <row r="37" spans="1:16" x14ac:dyDescent="0.15">
      <c r="A37" s="35"/>
      <c r="B37" s="54"/>
      <c r="C37" s="15" t="s">
        <v>17</v>
      </c>
      <c r="D37" s="16">
        <f t="shared" ref="D37:P37" si="7">D35+D36</f>
        <v>86</v>
      </c>
      <c r="E37" s="16">
        <f t="shared" si="7"/>
        <v>96</v>
      </c>
      <c r="F37" s="73">
        <f t="shared" si="7"/>
        <v>83</v>
      </c>
      <c r="G37" s="16">
        <f t="shared" si="7"/>
        <v>81</v>
      </c>
      <c r="H37" s="16">
        <f t="shared" si="7"/>
        <v>83</v>
      </c>
      <c r="I37" s="16">
        <f t="shared" si="7"/>
        <v>70</v>
      </c>
      <c r="J37" s="16">
        <f>J35+J36</f>
        <v>92</v>
      </c>
      <c r="K37" s="16">
        <f>K35+K36</f>
        <v>74</v>
      </c>
      <c r="L37" s="16">
        <f t="shared" si="7"/>
        <v>67</v>
      </c>
      <c r="M37" s="16">
        <f t="shared" si="7"/>
        <v>78</v>
      </c>
      <c r="N37" s="16">
        <f t="shared" si="7"/>
        <v>73</v>
      </c>
      <c r="O37" s="52">
        <f t="shared" si="7"/>
        <v>80</v>
      </c>
      <c r="P37" s="53">
        <f t="shared" si="7"/>
        <v>963</v>
      </c>
    </row>
    <row r="38" spans="1:16" x14ac:dyDescent="0.15">
      <c r="A38" s="35"/>
      <c r="B38" s="56"/>
      <c r="C38" s="57"/>
      <c r="D38" s="58"/>
      <c r="E38" s="58"/>
      <c r="F38" s="78"/>
      <c r="G38" s="58"/>
      <c r="H38" s="58"/>
      <c r="I38" s="58"/>
      <c r="J38" s="58"/>
      <c r="K38" s="58"/>
      <c r="L38" s="58"/>
      <c r="M38" s="70"/>
      <c r="N38" s="58"/>
      <c r="O38" s="59"/>
      <c r="P38" s="60"/>
    </row>
    <row r="39" spans="1:16" x14ac:dyDescent="0.15">
      <c r="A39" s="35"/>
      <c r="B39" s="54"/>
      <c r="C39" s="19" t="s">
        <v>14</v>
      </c>
      <c r="D39" s="20">
        <v>159</v>
      </c>
      <c r="E39" s="20">
        <v>129</v>
      </c>
      <c r="F39" s="74">
        <v>314</v>
      </c>
      <c r="G39" s="20">
        <v>199</v>
      </c>
      <c r="H39" s="20">
        <v>155</v>
      </c>
      <c r="I39" s="20">
        <v>140</v>
      </c>
      <c r="J39" s="20">
        <v>153</v>
      </c>
      <c r="K39" s="20">
        <v>135</v>
      </c>
      <c r="L39" s="20">
        <v>146</v>
      </c>
      <c r="M39" s="69">
        <v>152</v>
      </c>
      <c r="N39" s="20">
        <v>132</v>
      </c>
      <c r="O39" s="55">
        <v>151</v>
      </c>
      <c r="P39" s="48">
        <f>SUM(D39:O39)</f>
        <v>1965</v>
      </c>
    </row>
    <row r="40" spans="1:16" x14ac:dyDescent="0.15">
      <c r="A40" s="35"/>
      <c r="B40" s="8" t="s">
        <v>29</v>
      </c>
      <c r="C40" s="11" t="s">
        <v>16</v>
      </c>
      <c r="D40" s="12">
        <v>110</v>
      </c>
      <c r="E40" s="12">
        <v>100</v>
      </c>
      <c r="F40" s="72">
        <v>229</v>
      </c>
      <c r="G40" s="12">
        <v>152</v>
      </c>
      <c r="H40" s="12">
        <v>115</v>
      </c>
      <c r="I40" s="12">
        <v>97</v>
      </c>
      <c r="J40" s="12">
        <v>140</v>
      </c>
      <c r="K40" s="12">
        <v>93</v>
      </c>
      <c r="L40" s="12">
        <v>110</v>
      </c>
      <c r="M40" s="68">
        <v>108</v>
      </c>
      <c r="N40" s="12">
        <v>73</v>
      </c>
      <c r="O40" s="49">
        <v>93</v>
      </c>
      <c r="P40" s="50">
        <f>SUM(D40:O40)</f>
        <v>1420</v>
      </c>
    </row>
    <row r="41" spans="1:16" x14ac:dyDescent="0.15">
      <c r="A41" s="35"/>
      <c r="B41" s="54"/>
      <c r="C41" s="15" t="s">
        <v>17</v>
      </c>
      <c r="D41" s="16">
        <f t="shared" ref="D41:P41" si="8">D39+D40</f>
        <v>269</v>
      </c>
      <c r="E41" s="16">
        <f t="shared" si="8"/>
        <v>229</v>
      </c>
      <c r="F41" s="73">
        <f t="shared" si="8"/>
        <v>543</v>
      </c>
      <c r="G41" s="16">
        <f t="shared" si="8"/>
        <v>351</v>
      </c>
      <c r="H41" s="16">
        <f t="shared" si="8"/>
        <v>270</v>
      </c>
      <c r="I41" s="16">
        <f t="shared" si="8"/>
        <v>237</v>
      </c>
      <c r="J41" s="16">
        <f t="shared" si="8"/>
        <v>293</v>
      </c>
      <c r="K41" s="16">
        <f t="shared" si="8"/>
        <v>228</v>
      </c>
      <c r="L41" s="16">
        <f t="shared" si="8"/>
        <v>256</v>
      </c>
      <c r="M41" s="16">
        <f t="shared" si="8"/>
        <v>260</v>
      </c>
      <c r="N41" s="16">
        <f t="shared" si="8"/>
        <v>205</v>
      </c>
      <c r="O41" s="52">
        <f t="shared" si="8"/>
        <v>244</v>
      </c>
      <c r="P41" s="53">
        <f t="shared" si="8"/>
        <v>3385</v>
      </c>
    </row>
    <row r="42" spans="1:16" x14ac:dyDescent="0.15">
      <c r="A42" s="35"/>
      <c r="B42" s="46"/>
      <c r="C42" s="19" t="s">
        <v>14</v>
      </c>
      <c r="D42" s="20">
        <v>145</v>
      </c>
      <c r="E42" s="20">
        <v>131</v>
      </c>
      <c r="F42" s="74">
        <v>330</v>
      </c>
      <c r="G42" s="20">
        <v>189</v>
      </c>
      <c r="H42" s="20">
        <v>160</v>
      </c>
      <c r="I42" s="20">
        <v>140</v>
      </c>
      <c r="J42" s="20">
        <v>132</v>
      </c>
      <c r="K42" s="20">
        <v>112</v>
      </c>
      <c r="L42" s="20">
        <v>128</v>
      </c>
      <c r="M42" s="69">
        <v>149</v>
      </c>
      <c r="N42" s="20">
        <v>107</v>
      </c>
      <c r="O42" s="47">
        <v>147</v>
      </c>
      <c r="P42" s="48">
        <f>SUM(D42:O42)</f>
        <v>1870</v>
      </c>
    </row>
    <row r="43" spans="1:16" x14ac:dyDescent="0.15">
      <c r="A43" s="35"/>
      <c r="B43" s="8" t="s">
        <v>30</v>
      </c>
      <c r="C43" s="11" t="s">
        <v>16</v>
      </c>
      <c r="D43" s="12">
        <v>106</v>
      </c>
      <c r="E43" s="12">
        <v>105</v>
      </c>
      <c r="F43" s="72">
        <v>280</v>
      </c>
      <c r="G43" s="12">
        <v>128</v>
      </c>
      <c r="H43" s="12">
        <v>102</v>
      </c>
      <c r="I43" s="12">
        <v>83</v>
      </c>
      <c r="J43" s="12">
        <v>90</v>
      </c>
      <c r="K43" s="12">
        <v>87</v>
      </c>
      <c r="L43" s="12">
        <v>87</v>
      </c>
      <c r="M43" s="68">
        <v>85</v>
      </c>
      <c r="N43" s="12">
        <v>106</v>
      </c>
      <c r="O43" s="49">
        <v>106</v>
      </c>
      <c r="P43" s="50">
        <f>SUM(D43:O43)</f>
        <v>1365</v>
      </c>
    </row>
    <row r="44" spans="1:16" ht="12" thickBot="1" x14ac:dyDescent="0.2">
      <c r="A44" s="61"/>
      <c r="B44" s="62"/>
      <c r="C44" s="63" t="s">
        <v>17</v>
      </c>
      <c r="D44" s="64">
        <f t="shared" ref="D44:P44" si="9">D42+D43</f>
        <v>251</v>
      </c>
      <c r="E44" s="64">
        <f t="shared" si="9"/>
        <v>236</v>
      </c>
      <c r="F44" s="79">
        <f t="shared" si="9"/>
        <v>610</v>
      </c>
      <c r="G44" s="64">
        <f t="shared" si="9"/>
        <v>317</v>
      </c>
      <c r="H44" s="64">
        <f t="shared" si="9"/>
        <v>262</v>
      </c>
      <c r="I44" s="64">
        <f t="shared" si="9"/>
        <v>223</v>
      </c>
      <c r="J44" s="64">
        <f t="shared" si="9"/>
        <v>222</v>
      </c>
      <c r="K44" s="64">
        <f t="shared" si="9"/>
        <v>199</v>
      </c>
      <c r="L44" s="64">
        <f t="shared" si="9"/>
        <v>215</v>
      </c>
      <c r="M44" s="64">
        <f t="shared" si="9"/>
        <v>234</v>
      </c>
      <c r="N44" s="64">
        <f t="shared" si="9"/>
        <v>213</v>
      </c>
      <c r="O44" s="65">
        <f t="shared" si="9"/>
        <v>253</v>
      </c>
      <c r="P44" s="66">
        <f t="shared" si="9"/>
        <v>3235</v>
      </c>
    </row>
  </sheetData>
  <sheetProtection password="80F0" sheet="1" objects="1" scenarios="1"/>
  <mergeCells count="5">
    <mergeCell ref="A1:O1"/>
    <mergeCell ref="C2:E2"/>
    <mergeCell ref="A3:C3"/>
    <mergeCell ref="A4:C4"/>
    <mergeCell ref="A5:A22"/>
  </mergeCells>
  <phoneticPr fontId="2"/>
  <pageMargins left="0.78740157480314965" right="0.78740157480314965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2024年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nabeyama-y</dc:creator>
  <cp:lastModifiedBy>行橋市役所</cp:lastModifiedBy>
  <cp:lastPrinted>2024-10-01T05:59:25Z</cp:lastPrinted>
  <dcterms:created xsi:type="dcterms:W3CDTF">2009-12-01T00:31:37Z</dcterms:created>
  <dcterms:modified xsi:type="dcterms:W3CDTF">2025-01-08T07:26:33Z</dcterms:modified>
</cp:coreProperties>
</file>